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9288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<sst xmlns="http://schemas.openxmlformats.org/spreadsheetml/2006/main" count="247" uniqueCount="175">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</sst>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\08.03.2024\11.03.2024\Ot4eti%20sait\OTCHETI%20&#8211;%20&#1050;&#1086;&#1087;&#1080;&#1077;\sait\10_RIOSV_PLEVEN_B1_2024_02_28.02.2024_PRB_3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45351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-525696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170946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354750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ИНЖ.ЗОРНИЦА ЙОТКОВА</v>
          </cell>
        </row>
        <row r="608">
          <cell r="B608">
            <v>45356</v>
          </cell>
          <cell r="E608">
            <v>64800690</v>
          </cell>
          <cell r="H608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125" defaultRowHeight="12.75"/>
  <cols>
    <col min="1" max="1" width="3.875" style="4" hidden="1" customWidth="1"/>
    <col min="2" max="2" width="81.625" style="3" customWidth="1"/>
    <col min="3" max="3" width="3.37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625" style="3" customWidth="1"/>
    <col min="15" max="15" width="55.50390625" style="4" customWidth="1"/>
    <col min="16" max="16" width="13.625" style="3" hidden="1" customWidth="1"/>
    <col min="17" max="17" width="5.625" style="3" customWidth="1"/>
    <col min="18" max="18" width="14.50390625" style="1" customWidth="1"/>
    <col min="19" max="19" width="13.50390625" style="1" customWidth="1"/>
    <col min="20" max="21" width="11.125" style="1" customWidth="1"/>
    <col min="22" max="22" width="16.375" style="1" hidden="1" customWidth="1"/>
    <col min="23" max="23" width="15.00390625" style="1" hidden="1" customWidth="1"/>
    <col min="24" max="24" width="15.00390625" style="2" customWidth="1"/>
    <col min="25" max="25" width="15.625" style="1" hidden="1" customWidth="1"/>
    <col min="26" max="26" width="15.375" style="1" hidden="1" customWidth="1"/>
    <col min="27" max="16384" width="9.125" style="1" customWidth="1"/>
  </cols>
  <sheetData>
    <row r="1" spans="2:17" ht="17.2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 ПЛЕВЕН</v>
      </c>
      <c r="C11" s="434"/>
      <c r="D11" s="434"/>
      <c r="E11" s="433" t="s">
        <v>174</v>
      </c>
      <c r="F11" s="432">
        <f>'[1]OTCHET'!F9</f>
        <v>45351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33</v>
      </c>
      <c r="F15" s="416" t="str">
        <f>'[1]OTCHET'!F15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0</v>
      </c>
      <c r="F30" s="308">
        <f t="shared" si="2"/>
        <v>0</v>
      </c>
      <c r="G30" s="229">
        <f>'[1]OTCHET'!G90+'[1]OTCHET'!G93+'[1]OTCHET'!G94</f>
        <v>0</v>
      </c>
      <c r="H30" s="228">
        <f>'[1]OTCHET'!H90+'[1]OTCHET'!H93+'[1]OTCHET'!H94</f>
        <v>0</v>
      </c>
      <c r="I30" s="228">
        <f>'[1]OTCHET'!I90+'[1]OTCHET'!I93+'[1]OTCHET'!I94</f>
        <v>0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0</v>
      </c>
      <c r="F31" s="83">
        <f t="shared" si="2"/>
        <v>0</v>
      </c>
      <c r="G31" s="82">
        <f>'[1]OTCHET'!G106</f>
        <v>0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0</v>
      </c>
      <c r="F32" s="83">
        <f t="shared" si="2"/>
        <v>0</v>
      </c>
      <c r="G32" s="82">
        <f>'[1]OTCHET'!G110+'[1]OTCHET'!G119+'[1]OTCHET'!G135+'[1]OTCHET'!G136</f>
        <v>0</v>
      </c>
      <c r="H32" s="81">
        <f>'[1]OTCHET'!H110+'[1]OTCHET'!H119+'[1]OTCHET'!H135+'[1]OTCHET'!H136</f>
        <v>0</v>
      </c>
      <c r="I32" s="81">
        <f>'[1]OTCHET'!I110+'[1]OTCHET'!I119+'[1]OTCHET'!I135+'[1]OTCHET'!I136</f>
        <v>0</v>
      </c>
      <c r="J32" s="80">
        <f>'[1]OTCHET'!J110+'[1]OTCHET'!J119+'[1]OTCHET'!J135+'[1]OTCHET'!J136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0</v>
      </c>
      <c r="F40" s="260">
        <f aca="true" t="shared" si="5" ref="F40:F55">+G40+H40+I40+J40</f>
        <v>0</v>
      </c>
      <c r="G40" s="259">
        <f>'[1]OTCHET'!G187</f>
        <v>0</v>
      </c>
      <c r="H40" s="258">
        <f>'[1]OTCHET'!H187</f>
        <v>0</v>
      </c>
      <c r="I40" s="258">
        <f>'[1]OTCHET'!I187</f>
        <v>0</v>
      </c>
      <c r="J40" s="257">
        <f>'[1]OTCHET'!J187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0</v>
      </c>
      <c r="F41" s="252">
        <f t="shared" si="5"/>
        <v>0</v>
      </c>
      <c r="G41" s="251">
        <f>'[1]OTCHET'!G190</f>
        <v>0</v>
      </c>
      <c r="H41" s="250">
        <f>'[1]OTCHET'!H190</f>
        <v>0</v>
      </c>
      <c r="I41" s="250">
        <f>'[1]OTCHET'!I190</f>
        <v>0</v>
      </c>
      <c r="J41" s="249">
        <f>'[1]OTCHET'!J190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0</v>
      </c>
      <c r="F42" s="245">
        <f t="shared" si="5"/>
        <v>0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+'[1]OTCHET'!E205+'[1]OTCHET'!E223+'[1]OTCHET'!E274</f>
        <v>0</v>
      </c>
      <c r="F43" s="241">
        <f t="shared" si="5"/>
        <v>0</v>
      </c>
      <c r="G43" s="240">
        <f>+'[1]OTCHET'!G205+'[1]OTCHET'!G223+'[1]OTCHET'!G274</f>
        <v>0</v>
      </c>
      <c r="H43" s="239">
        <f>+'[1]OTCHET'!H205+'[1]OTCHET'!H223+'[1]OTCHET'!H274</f>
        <v>0</v>
      </c>
      <c r="I43" s="239">
        <f>+'[1]OTCHET'!I205+'[1]OTCHET'!I223+'[1]OTCHET'!I274</f>
        <v>0</v>
      </c>
      <c r="J43" s="238">
        <f>+'[1]OTCHET'!J205+'[1]OTCHET'!J223+'[1]OTCHET'!J274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+'[1]OTCHET'!E227+'[1]OTCHET'!E233+'[1]OTCHET'!E236+'[1]OTCHET'!E237+'[1]OTCHET'!E238+'[1]OTCHET'!E239+'[1]OTCHET'!E243</f>
        <v>0</v>
      </c>
      <c r="F44" s="76">
        <f t="shared" si="5"/>
        <v>0</v>
      </c>
      <c r="G44" s="75">
        <f>+'[1]OTCHET'!G227+'[1]OTCHET'!G233+'[1]OTCHET'!G236+'[1]OTCHET'!G237+'[1]OTCHET'!G238+'[1]OTCHET'!G239+'[1]OTCHET'!G243</f>
        <v>0</v>
      </c>
      <c r="H44" s="74">
        <f>+'[1]OTCHET'!H227+'[1]OTCHET'!H233+'[1]OTCHET'!H236+'[1]OTCHET'!H237+'[1]OTCHET'!H238+'[1]OTCHET'!H239+'[1]OTCHET'!H243</f>
        <v>0</v>
      </c>
      <c r="I44" s="74">
        <f>+'[1]OTCHET'!I227+'[1]OTCHET'!I233+'[1]OTCHET'!I236+'[1]OTCHET'!I237+'[1]OTCHET'!I238+'[1]OTCHET'!I239+'[1]OTCHET'!I243</f>
        <v>0</v>
      </c>
      <c r="J44" s="73">
        <f>+'[1]OTCHET'!J227+'[1]OTCHET'!J233+'[1]OTCHET'!J236+'[1]OTCHET'!J237+'[1]OTCHET'!J238+'[1]OTCHET'!J239+'[1]OTCHET'!J243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+'[1]OTCHET'!E236+'[1]OTCHET'!E237+'[1]OTCHET'!E238+'[1]OTCHET'!E239+'[1]OTCHET'!E246+'[1]OTCHET'!E247+'[1]OTCHET'!E251</f>
        <v>0</v>
      </c>
      <c r="F45" s="235">
        <f t="shared" si="5"/>
        <v>0</v>
      </c>
      <c r="G45" s="234">
        <f>+'[1]OTCHET'!G236+'[1]OTCHET'!G237+'[1]OTCHET'!G238+'[1]OTCHET'!G239+'[1]OTCHET'!G246+'[1]OTCHET'!G247+'[1]OTCHET'!G251</f>
        <v>0</v>
      </c>
      <c r="H45" s="233">
        <f>+'[1]OTCHET'!H236+'[1]OTCHET'!H237+'[1]OTCHET'!H238+'[1]OTCHET'!H239+'[1]OTCHET'!H246+'[1]OTCHET'!H247+'[1]OTCHET'!H251</f>
        <v>0</v>
      </c>
      <c r="I45" s="232">
        <f>+'[1]OTCHET'!I236+'[1]OTCHET'!I237+'[1]OTCHET'!I238+'[1]OTCHET'!I239+'[1]OTCHET'!I246+'[1]OTCHET'!I247+'[1]OTCHET'!I251</f>
        <v>0</v>
      </c>
      <c r="J45" s="231">
        <f>+'[1]OTCHET'!J236+'[1]OTCHET'!J237+'[1]OTCHET'!J238+'[1]OTCHET'!J239+'[1]OTCHET'!J246+'[1]OTCHET'!J247+'[1]OTCHET'!J251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+'[1]OTCHET'!E258+'[1]OTCHET'!E259+'[1]OTCHET'!E260+'[1]OTCHET'!E261</f>
        <v>0</v>
      </c>
      <c r="F46" s="241">
        <f t="shared" si="5"/>
        <v>0</v>
      </c>
      <c r="G46" s="240">
        <f>+'[1]OTCHET'!G258+'[1]OTCHET'!G259+'[1]OTCHET'!G260+'[1]OTCHET'!G261</f>
        <v>0</v>
      </c>
      <c r="H46" s="239">
        <f>+'[1]OTCHET'!H258+'[1]OTCHET'!H259+'[1]OTCHET'!H260+'[1]OTCHET'!H261</f>
        <v>0</v>
      </c>
      <c r="I46" s="239">
        <f>+'[1]OTCHET'!I258+'[1]OTCHET'!I259+'[1]OTCHET'!I260+'[1]OTCHET'!I261</f>
        <v>0</v>
      </c>
      <c r="J46" s="238">
        <f>+'[1]OTCHET'!J258+'[1]OTCHET'!J259+'[1]OTCHET'!J260+'[1]OTCHET'!J261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+'[1]OTCHET'!E259</f>
        <v>0</v>
      </c>
      <c r="F47" s="235">
        <f t="shared" si="5"/>
        <v>0</v>
      </c>
      <c r="G47" s="234">
        <f>+'[1]OTCHET'!G259</f>
        <v>0</v>
      </c>
      <c r="H47" s="233">
        <f>+'[1]OTCHET'!H259</f>
        <v>0</v>
      </c>
      <c r="I47" s="232">
        <f>+'[1]OTCHET'!I259</f>
        <v>0</v>
      </c>
      <c r="J47" s="231">
        <f>+'[1]OTCHET'!J259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+'[1]OTCHET'!E268+'[1]OTCHET'!E272+'[1]OTCHET'!E273</f>
        <v>0</v>
      </c>
      <c r="F48" s="83">
        <f t="shared" si="5"/>
        <v>0</v>
      </c>
      <c r="G48" s="229">
        <f>+'[1]OTCHET'!G268+'[1]OTCHET'!G272+'[1]OTCHET'!G273</f>
        <v>0</v>
      </c>
      <c r="H48" s="228">
        <f>+'[1]OTCHET'!H268+'[1]OTCHET'!H272+'[1]OTCHET'!H273</f>
        <v>0</v>
      </c>
      <c r="I48" s="228">
        <f>+'[1]OTCHET'!I268+'[1]OTCHET'!I272+'[1]OTCHET'!I273</f>
        <v>0</v>
      </c>
      <c r="J48" s="227">
        <f>+'[1]OTCHET'!J268+'[1]OTCHET'!J272+'[1]OTCHET'!J273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'[1]OTCHET'!E278+'[1]OTCHET'!E279+'[1]OTCHET'!E287+'[1]OTCHET'!E290</f>
        <v>0</v>
      </c>
      <c r="F49" s="83">
        <f t="shared" si="5"/>
        <v>0</v>
      </c>
      <c r="G49" s="82">
        <f>'[1]OTCHET'!G278+'[1]OTCHET'!G279+'[1]OTCHET'!G287+'[1]OTCHET'!G290</f>
        <v>0</v>
      </c>
      <c r="H49" s="81">
        <f>'[1]OTCHET'!H278+'[1]OTCHET'!H279+'[1]OTCHET'!H287+'[1]OTCHET'!H290</f>
        <v>0</v>
      </c>
      <c r="I49" s="81">
        <f>'[1]OTCHET'!I278+'[1]OTCHET'!I279+'[1]OTCHET'!I287+'[1]OTCHET'!I290</f>
        <v>0</v>
      </c>
      <c r="J49" s="80">
        <f>'[1]OTCHET'!J278+'[1]OTCHET'!J279+'[1]OTCHET'!J287+'[1]OTCHET'!J290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+'[1]OTCHET'!E291</f>
        <v>0</v>
      </c>
      <c r="F50" s="83">
        <f t="shared" si="5"/>
        <v>0</v>
      </c>
      <c r="G50" s="82">
        <f>+'[1]OTCHET'!G291</f>
        <v>0</v>
      </c>
      <c r="H50" s="81">
        <f>+'[1]OTCHET'!H291</f>
        <v>0</v>
      </c>
      <c r="I50" s="81">
        <f>+'[1]OTCHET'!I291</f>
        <v>0</v>
      </c>
      <c r="J50" s="80">
        <f>+'[1]OTCHET'!J291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+'[1]OTCHET'!E275</f>
        <v>0</v>
      </c>
      <c r="F51" s="76">
        <f t="shared" si="5"/>
        <v>0</v>
      </c>
      <c r="G51" s="75">
        <f>+'[1]OTCHET'!G275</f>
        <v>0</v>
      </c>
      <c r="H51" s="74">
        <f>+'[1]OTCHET'!H275</f>
        <v>0</v>
      </c>
      <c r="I51" s="74">
        <f>+'[1]OTCHET'!I275</f>
        <v>0</v>
      </c>
      <c r="J51" s="73">
        <f>+'[1]OTCHET'!J275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+'[1]OTCHET'!E296</f>
        <v>0</v>
      </c>
      <c r="F52" s="76">
        <f t="shared" si="5"/>
        <v>0</v>
      </c>
      <c r="G52" s="75">
        <f>+'[1]OTCHET'!G296</f>
        <v>0</v>
      </c>
      <c r="H52" s="74">
        <f>+'[1]OTCHET'!H296</f>
        <v>0</v>
      </c>
      <c r="I52" s="74">
        <f>+'[1]OTCHET'!I296</f>
        <v>0</v>
      </c>
      <c r="J52" s="73">
        <f>+'[1]OTCHET'!J296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'[1]OTCHET'!E297</f>
        <v>0</v>
      </c>
      <c r="F53" s="222">
        <f t="shared" si="5"/>
        <v>0</v>
      </c>
      <c r="G53" s="221">
        <f>'[1]OTCHET'!G297</f>
        <v>0</v>
      </c>
      <c r="H53" s="220">
        <f>'[1]OTCHET'!H297</f>
        <v>0</v>
      </c>
      <c r="I53" s="220">
        <f>'[1]OTCHET'!I297</f>
        <v>0</v>
      </c>
      <c r="J53" s="219">
        <f>'[1]OTCHET'!J297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'[1]OTCHET'!E299</f>
        <v>0</v>
      </c>
      <c r="F54" s="213">
        <f t="shared" si="5"/>
        <v>0</v>
      </c>
      <c r="G54" s="212">
        <f>'[1]OTCHET'!G299</f>
        <v>0</v>
      </c>
      <c r="H54" s="211">
        <f>'[1]OTCHET'!H299</f>
        <v>0</v>
      </c>
      <c r="I54" s="211">
        <f>'[1]OTCHET'!I299</f>
        <v>0</v>
      </c>
      <c r="J54" s="210">
        <f>'[1]OTCHET'!J299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+'[1]OTCHET'!E300</f>
        <v>0</v>
      </c>
      <c r="F55" s="204">
        <f t="shared" si="5"/>
        <v>0</v>
      </c>
      <c r="G55" s="203">
        <f>+'[1]OTCHET'!G300</f>
        <v>0</v>
      </c>
      <c r="H55" s="202">
        <f>+'[1]OTCHET'!H300</f>
        <v>0</v>
      </c>
      <c r="I55" s="202">
        <f>+'[1]OTCHET'!I300</f>
        <v>0</v>
      </c>
      <c r="J55" s="201">
        <f>+'[1]OTCHET'!J300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0</v>
      </c>
      <c r="F56" s="196">
        <f t="shared" si="6"/>
        <v>-354750</v>
      </c>
      <c r="G56" s="195">
        <f t="shared" si="6"/>
        <v>-354750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+'[1]OTCHET'!E364+'[1]OTCHET'!E378+'[1]OTCHET'!E391</f>
        <v>0</v>
      </c>
      <c r="F57" s="97">
        <f aca="true" t="shared" si="7" ref="F57:F63">+G57+H57+I57+J57</f>
        <v>0</v>
      </c>
      <c r="G57" s="96">
        <f>+'[1]OTCHET'!G364+'[1]OTCHET'!G378+'[1]OTCHET'!G391</f>
        <v>0</v>
      </c>
      <c r="H57" s="95">
        <f>+'[1]OTCHET'!H364+'[1]OTCHET'!H378+'[1]OTCHET'!H391</f>
        <v>0</v>
      </c>
      <c r="I57" s="95">
        <f>+'[1]OTCHET'!I364+'[1]OTCHET'!I378+'[1]OTCHET'!I391</f>
        <v>0</v>
      </c>
      <c r="J57" s="94">
        <f>+'[1]OTCHET'!J364+'[1]OTCHET'!J378+'[1]OTCHET'!J391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91">
        <f t="shared" si="7"/>
        <v>-354750</v>
      </c>
      <c r="G58" s="90">
        <f>+'[1]OTCHET'!G386+'[1]OTCHET'!G394+'[1]OTCHET'!G399+'[1]OTCHET'!G402+'[1]OTCHET'!G405+'[1]OTCHET'!G408+'[1]OTCHET'!G409+'[1]OTCHET'!G412+'[1]OTCHET'!G425+'[1]OTCHET'!G426+'[1]OTCHET'!G427+'[1]OTCHET'!G428+'[1]OTCHET'!G429</f>
        <v>-354750</v>
      </c>
      <c r="H58" s="89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89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88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+'[1]OTCHET'!E425+'[1]OTCHET'!E426+'[1]OTCHET'!E427+'[1]OTCHET'!E428+'[1]OTCHET'!E429</f>
        <v>0</v>
      </c>
      <c r="F59" s="119">
        <f t="shared" si="7"/>
        <v>0</v>
      </c>
      <c r="G59" s="118">
        <f>+'[1]OTCHET'!G425+'[1]OTCHET'!G426+'[1]OTCHET'!G427+'[1]OTCHET'!G428+'[1]OTCHET'!G429</f>
        <v>0</v>
      </c>
      <c r="H59" s="117">
        <f>+'[1]OTCHET'!H425+'[1]OTCHET'!H426+'[1]OTCHET'!H427+'[1]OTCHET'!H428+'[1]OTCHET'!H429</f>
        <v>0</v>
      </c>
      <c r="I59" s="117">
        <f>+'[1]OTCHET'!I425+'[1]OTCHET'!I426+'[1]OTCHET'!I427+'[1]OTCHET'!I428+'[1]OTCHET'!I429</f>
        <v>0</v>
      </c>
      <c r="J59" s="116">
        <f>+'[1]OTCHET'!J425+'[1]OTCHET'!J426+'[1]OTCHET'!J427+'[1]OTCHET'!J428+'[1]OTCHET'!J429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'[1]OTCHET'!E408</f>
        <v>0</v>
      </c>
      <c r="F60" s="187">
        <f t="shared" si="7"/>
        <v>0</v>
      </c>
      <c r="G60" s="186">
        <f>'[1]OTCHET'!G408</f>
        <v>0</v>
      </c>
      <c r="H60" s="185">
        <f>'[1]OTCHET'!H408</f>
        <v>0</v>
      </c>
      <c r="I60" s="185">
        <f>'[1]OTCHET'!I408</f>
        <v>0</v>
      </c>
      <c r="J60" s="184">
        <f>'[1]OTCHET'!J408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'[1]OTCHET'!E415</f>
        <v>0</v>
      </c>
      <c r="F62" s="177">
        <f t="shared" si="7"/>
        <v>0</v>
      </c>
      <c r="G62" s="176">
        <f>'[1]OTCHET'!G415</f>
        <v>0</v>
      </c>
      <c r="H62" s="175">
        <f>'[1]OTCHET'!H415</f>
        <v>0</v>
      </c>
      <c r="I62" s="175">
        <f>'[1]OTCHET'!I415</f>
        <v>0</v>
      </c>
      <c r="J62" s="174">
        <f>'[1]OTCHET'!J415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+'[1]OTCHET'!E252</f>
        <v>0</v>
      </c>
      <c r="F63" s="168">
        <f t="shared" si="7"/>
        <v>0</v>
      </c>
      <c r="G63" s="167">
        <f>+'[1]OTCHET'!G252</f>
        <v>0</v>
      </c>
      <c r="H63" s="166">
        <f>+'[1]OTCHET'!H252</f>
        <v>0</v>
      </c>
      <c r="I63" s="166">
        <f>+'[1]OTCHET'!I252</f>
        <v>0</v>
      </c>
      <c r="J63" s="165">
        <f>+'[1]OTCHET'!J252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-354750</v>
      </c>
      <c r="G64" s="159">
        <f t="shared" si="8"/>
        <v>-354750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354750</v>
      </c>
      <c r="G66" s="145">
        <f t="shared" si="10"/>
        <v>354750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5.7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+'[1]OTCHET'!E485+'[1]OTCHET'!E486+'[1]OTCHET'!E489+'[1]OTCHET'!E490+'[1]OTCHET'!E493+'[1]OTCHET'!E494+'[1]OTCHET'!E498</f>
        <v>0</v>
      </c>
      <c r="F69" s="112">
        <f aca="true" t="shared" si="12" ref="F69:F76">+G69+H69+I69+J69</f>
        <v>0</v>
      </c>
      <c r="G69" s="111">
        <f>+'[1]OTCHET'!G485+'[1]OTCHET'!G486+'[1]OTCHET'!G489+'[1]OTCHET'!G490+'[1]OTCHET'!G493+'[1]OTCHET'!G494+'[1]OTCHET'!G498</f>
        <v>0</v>
      </c>
      <c r="H69" s="110">
        <f>+'[1]OTCHET'!H485+'[1]OTCHET'!H486+'[1]OTCHET'!H489+'[1]OTCHET'!H490+'[1]OTCHET'!H493+'[1]OTCHET'!H494+'[1]OTCHET'!H498</f>
        <v>0</v>
      </c>
      <c r="I69" s="110">
        <f>+'[1]OTCHET'!I485+'[1]OTCHET'!I486+'[1]OTCHET'!I489+'[1]OTCHET'!I490+'[1]OTCHET'!I493+'[1]OTCHET'!I494+'[1]OTCHET'!I498</f>
        <v>0</v>
      </c>
      <c r="J69" s="109">
        <f>+'[1]OTCHET'!J485+'[1]OTCHET'!J486+'[1]OTCHET'!J489+'[1]OTCHET'!J490+'[1]OTCHET'!J493+'[1]OTCHET'!J494+'[1]OTCHET'!J498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+'[1]OTCHET'!E487+'[1]OTCHET'!E488+'[1]OTCHET'!E491+'[1]OTCHET'!E492+'[1]OTCHET'!E495+'[1]OTCHET'!E496+'[1]OTCHET'!E497+'[1]OTCHET'!E499</f>
        <v>0</v>
      </c>
      <c r="F70" s="125">
        <f t="shared" si="12"/>
        <v>0</v>
      </c>
      <c r="G70" s="124">
        <f>+'[1]OTCHET'!G487+'[1]OTCHET'!G488+'[1]OTCHET'!G491+'[1]OTCHET'!G492+'[1]OTCHET'!G495+'[1]OTCHET'!G496+'[1]OTCHET'!G497+'[1]OTCHET'!G499</f>
        <v>0</v>
      </c>
      <c r="H70" s="123">
        <f>+'[1]OTCHET'!H487+'[1]OTCHET'!H488+'[1]OTCHET'!H491+'[1]OTCHET'!H492+'[1]OTCHET'!H495+'[1]OTCHET'!H496+'[1]OTCHET'!H497+'[1]OTCHET'!H499</f>
        <v>0</v>
      </c>
      <c r="I70" s="123">
        <f>+'[1]OTCHET'!I487+'[1]OTCHET'!I488+'[1]OTCHET'!I491+'[1]OTCHET'!I492+'[1]OTCHET'!I495+'[1]OTCHET'!I496+'[1]OTCHET'!I497+'[1]OTCHET'!I499</f>
        <v>0</v>
      </c>
      <c r="J70" s="122">
        <f>+'[1]OTCHET'!J487+'[1]OTCHET'!J488+'[1]OTCHET'!J491+'[1]OTCHET'!J492+'[1]OTCHET'!J495+'[1]OTCHET'!J496+'[1]OTCHET'!J497+'[1]OTCHET'!J499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+'[1]OTCHET'!E500</f>
        <v>0</v>
      </c>
      <c r="F71" s="125">
        <f t="shared" si="12"/>
        <v>0</v>
      </c>
      <c r="G71" s="124">
        <f>+'[1]OTCHET'!G500</f>
        <v>0</v>
      </c>
      <c r="H71" s="123">
        <f>+'[1]OTCHET'!H500</f>
        <v>0</v>
      </c>
      <c r="I71" s="123">
        <f>+'[1]OTCHET'!I500</f>
        <v>0</v>
      </c>
      <c r="J71" s="122">
        <f>+'[1]OTCHET'!J500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+'[1]OTCHET'!E505</f>
        <v>0</v>
      </c>
      <c r="F72" s="125">
        <f t="shared" si="12"/>
        <v>0</v>
      </c>
      <c r="G72" s="124">
        <f>+'[1]OTCHET'!G505</f>
        <v>0</v>
      </c>
      <c r="H72" s="123">
        <f>+'[1]OTCHET'!H505</f>
        <v>0</v>
      </c>
      <c r="I72" s="123">
        <f>+'[1]OTCHET'!I505</f>
        <v>0</v>
      </c>
      <c r="J72" s="122">
        <f>+'[1]OTCHET'!J505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+'[1]OTCHET'!E545</f>
        <v>0</v>
      </c>
      <c r="F73" s="125">
        <f t="shared" si="12"/>
        <v>0</v>
      </c>
      <c r="G73" s="124">
        <f>+'[1]OTCHET'!G545</f>
        <v>0</v>
      </c>
      <c r="H73" s="123">
        <f>+'[1]OTCHET'!H545</f>
        <v>0</v>
      </c>
      <c r="I73" s="123">
        <f>+'[1]OTCHET'!I545</f>
        <v>0</v>
      </c>
      <c r="J73" s="122">
        <f>+'[1]OTCHET'!J545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+'[1]OTCHET'!E584+'[1]OTCHET'!E585</f>
        <v>0</v>
      </c>
      <c r="F74" s="125">
        <f t="shared" si="12"/>
        <v>0</v>
      </c>
      <c r="G74" s="124">
        <f>+'[1]OTCHET'!G584+'[1]OTCHET'!G585</f>
        <v>0</v>
      </c>
      <c r="H74" s="123">
        <f>+'[1]OTCHET'!H584+'[1]OTCHET'!H585</f>
        <v>0</v>
      </c>
      <c r="I74" s="123">
        <f>+'[1]OTCHET'!I584+'[1]OTCHET'!I585</f>
        <v>0</v>
      </c>
      <c r="J74" s="122">
        <f>+'[1]OTCHET'!J584+'[1]OTCHET'!J585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+'[1]OTCHET'!E586+'[1]OTCHET'!E587+'[1]OTCHET'!E588</f>
        <v>0</v>
      </c>
      <c r="F75" s="105">
        <f t="shared" si="12"/>
        <v>0</v>
      </c>
      <c r="G75" s="104">
        <f>+'[1]OTCHET'!G586+'[1]OTCHET'!G587+'[1]OTCHET'!G588</f>
        <v>0</v>
      </c>
      <c r="H75" s="103">
        <f>+'[1]OTCHET'!H586+'[1]OTCHET'!H587+'[1]OTCHET'!H588</f>
        <v>0</v>
      </c>
      <c r="I75" s="103">
        <f>+'[1]OTCHET'!I586+'[1]OTCHET'!I587+'[1]OTCHET'!I588</f>
        <v>0</v>
      </c>
      <c r="J75" s="102">
        <f>+'[1]OTCHET'!J586+'[1]OTCHET'!J587+'[1]OTCHET'!J588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'[1]OTCHET'!E464</f>
        <v>0</v>
      </c>
      <c r="F76" s="97">
        <f t="shared" si="12"/>
        <v>0</v>
      </c>
      <c r="G76" s="96">
        <f>'[1]OTCHET'!G464</f>
        <v>0</v>
      </c>
      <c r="H76" s="95">
        <f>'[1]OTCHET'!H464</f>
        <v>0</v>
      </c>
      <c r="I76" s="95">
        <f>'[1]OTCHET'!I464</f>
        <v>0</v>
      </c>
      <c r="J76" s="94">
        <f>'[1]OTCHET'!J464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+'[1]OTCHET'!E469+'[1]OTCHET'!E472</f>
        <v>0</v>
      </c>
      <c r="F78" s="112">
        <f aca="true" t="shared" si="14" ref="F78:F85">+G78+H78+I78+J78</f>
        <v>0</v>
      </c>
      <c r="G78" s="111">
        <f>+'[1]OTCHET'!G469+'[1]OTCHET'!G472</f>
        <v>0</v>
      </c>
      <c r="H78" s="110">
        <f>+'[1]OTCHET'!H469+'[1]OTCHET'!H472</f>
        <v>0</v>
      </c>
      <c r="I78" s="110">
        <f>+'[1]OTCHET'!I469+'[1]OTCHET'!I472</f>
        <v>0</v>
      </c>
      <c r="J78" s="109">
        <f>+'[1]OTCHET'!J469+'[1]OTCHET'!J472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+'[1]OTCHET'!E470+'[1]OTCHET'!E473</f>
        <v>0</v>
      </c>
      <c r="F79" s="125">
        <f t="shared" si="14"/>
        <v>0</v>
      </c>
      <c r="G79" s="124">
        <f>+'[1]OTCHET'!G470+'[1]OTCHET'!G473</f>
        <v>0</v>
      </c>
      <c r="H79" s="123">
        <f>+'[1]OTCHET'!H470+'[1]OTCHET'!H473</f>
        <v>0</v>
      </c>
      <c r="I79" s="123">
        <f>+'[1]OTCHET'!I470+'[1]OTCHET'!I473</f>
        <v>0</v>
      </c>
      <c r="J79" s="122">
        <f>+'[1]OTCHET'!J470+'[1]OTCHET'!J473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'[1]OTCHET'!E474</f>
        <v>0</v>
      </c>
      <c r="F80" s="125">
        <f t="shared" si="14"/>
        <v>0</v>
      </c>
      <c r="G80" s="124">
        <f>'[1]OTCHET'!G474</f>
        <v>0</v>
      </c>
      <c r="H80" s="123">
        <f>'[1]OTCHET'!H474</f>
        <v>0</v>
      </c>
      <c r="I80" s="123">
        <f>'[1]OTCHET'!I474</f>
        <v>0</v>
      </c>
      <c r="J80" s="122">
        <f>'[1]OTCHET'!J474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+'[1]OTCHET'!E482</f>
        <v>0</v>
      </c>
      <c r="F82" s="125">
        <f t="shared" si="14"/>
        <v>0</v>
      </c>
      <c r="G82" s="124">
        <f>+'[1]OTCHET'!G482</f>
        <v>0</v>
      </c>
      <c r="H82" s="123">
        <f>+'[1]OTCHET'!H482</f>
        <v>0</v>
      </c>
      <c r="I82" s="123">
        <f>+'[1]OTCHET'!I482</f>
        <v>0</v>
      </c>
      <c r="J82" s="122">
        <f>+'[1]OTCHET'!J482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+'[1]OTCHET'!E483</f>
        <v>0</v>
      </c>
      <c r="F83" s="105">
        <f t="shared" si="14"/>
        <v>0</v>
      </c>
      <c r="G83" s="104">
        <f>+'[1]OTCHET'!G483</f>
        <v>0</v>
      </c>
      <c r="H83" s="103">
        <f>+'[1]OTCHET'!H483</f>
        <v>0</v>
      </c>
      <c r="I83" s="103">
        <f>+'[1]OTCHET'!I483</f>
        <v>0</v>
      </c>
      <c r="J83" s="102">
        <f>+'[1]OTCHET'!J483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'[1]OTCHET'!E538</f>
        <v>0</v>
      </c>
      <c r="F84" s="97">
        <f t="shared" si="14"/>
        <v>0</v>
      </c>
      <c r="G84" s="96">
        <f>'[1]OTCHET'!G538</f>
        <v>0</v>
      </c>
      <c r="H84" s="95">
        <f>'[1]OTCHET'!H538</f>
        <v>0</v>
      </c>
      <c r="I84" s="95">
        <f>'[1]OTCHET'!I538</f>
        <v>0</v>
      </c>
      <c r="J84" s="94">
        <f>'[1]OTCHET'!J538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'[1]OTCHET'!E539</f>
        <v>0</v>
      </c>
      <c r="F85" s="91">
        <f t="shared" si="14"/>
        <v>0</v>
      </c>
      <c r="G85" s="90">
        <f>'[1]OTCHET'!G539</f>
        <v>0</v>
      </c>
      <c r="H85" s="89">
        <f>'[1]OTCHET'!H539</f>
        <v>0</v>
      </c>
      <c r="I85" s="89">
        <f>'[1]OTCHET'!I539</f>
        <v>0</v>
      </c>
      <c r="J85" s="88">
        <f>'[1]OTCHET'!J539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354750</v>
      </c>
      <c r="G86" s="118">
        <f t="shared" si="15"/>
        <v>354750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+'[1]OTCHET'!E506+'[1]OTCHET'!E515+'[1]OTCHET'!E519+'[1]OTCHET'!E546</f>
        <v>0</v>
      </c>
      <c r="F87" s="112">
        <f aca="true" t="shared" si="16" ref="F87:F96">+G87+H87+I87+J87</f>
        <v>0</v>
      </c>
      <c r="G87" s="111">
        <f>+'[1]OTCHET'!G506+'[1]OTCHET'!G515+'[1]OTCHET'!G519+'[1]OTCHET'!G546</f>
        <v>0</v>
      </c>
      <c r="H87" s="110">
        <f>+'[1]OTCHET'!H506+'[1]OTCHET'!H515+'[1]OTCHET'!H519+'[1]OTCHET'!H546</f>
        <v>0</v>
      </c>
      <c r="I87" s="110">
        <f>+'[1]OTCHET'!I506+'[1]OTCHET'!I515+'[1]OTCHET'!I519+'[1]OTCHET'!I546</f>
        <v>0</v>
      </c>
      <c r="J87" s="109">
        <f>+'[1]OTCHET'!J506+'[1]OTCHET'!J515+'[1]OTCHET'!J519+'[1]OTCHET'!J546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+'[1]OTCHET'!E524+'[1]OTCHET'!E527+'[1]OTCHET'!E547</f>
        <v>0</v>
      </c>
      <c r="F88" s="105">
        <f t="shared" si="16"/>
        <v>354750</v>
      </c>
      <c r="G88" s="104">
        <f>+'[1]OTCHET'!G524+'[1]OTCHET'!G527+'[1]OTCHET'!G547</f>
        <v>354750</v>
      </c>
      <c r="H88" s="103">
        <f>+'[1]OTCHET'!H524+'[1]OTCHET'!H527+'[1]OTCHET'!H547</f>
        <v>0</v>
      </c>
      <c r="I88" s="103">
        <f>+'[1]OTCHET'!I524+'[1]OTCHET'!I527+'[1]OTCHET'!I547</f>
        <v>0</v>
      </c>
      <c r="J88" s="102">
        <f>+'[1]OTCHET'!J524+'[1]OTCHET'!J527+'[1]OTCHET'!J547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'[1]OTCHET'!E534</f>
        <v>0</v>
      </c>
      <c r="F89" s="97">
        <f t="shared" si="16"/>
        <v>0</v>
      </c>
      <c r="G89" s="96">
        <f>'[1]OTCHET'!G534</f>
        <v>0</v>
      </c>
      <c r="H89" s="95">
        <f>'[1]OTCHET'!H534</f>
        <v>0</v>
      </c>
      <c r="I89" s="95">
        <f>'[1]OTCHET'!I534</f>
        <v>0</v>
      </c>
      <c r="J89" s="94">
        <f>'[1]OTCHET'!J534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+'[1]OTCHET'!E570+'[1]OTCHET'!E571+'[1]OTCHET'!E572+'[1]OTCHET'!E573+'[1]OTCHET'!E574+'[1]OTCHET'!E575</f>
        <v>0</v>
      </c>
      <c r="F90" s="91">
        <f t="shared" si="16"/>
        <v>0</v>
      </c>
      <c r="G90" s="90">
        <f>+'[1]OTCHET'!G570+'[1]OTCHET'!G571+'[1]OTCHET'!G572+'[1]OTCHET'!G573+'[1]OTCHET'!G574+'[1]OTCHET'!G575</f>
        <v>0</v>
      </c>
      <c r="H90" s="89">
        <f>+'[1]OTCHET'!H570+'[1]OTCHET'!H571+'[1]OTCHET'!H572+'[1]OTCHET'!H573+'[1]OTCHET'!H574+'[1]OTCHET'!H575</f>
        <v>0</v>
      </c>
      <c r="I90" s="89">
        <f>+'[1]OTCHET'!I570+'[1]OTCHET'!I571+'[1]OTCHET'!I572+'[1]OTCHET'!I573+'[1]OTCHET'!I574+'[1]OTCHET'!I575</f>
        <v>0</v>
      </c>
      <c r="J90" s="88">
        <f>+'[1]OTCHET'!J570+'[1]OTCHET'!J571+'[1]OTCHET'!J572+'[1]OTCHET'!J573+'[1]OTCHET'!J574+'[1]OTCHET'!J575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+'[1]OTCHET'!E576+'[1]OTCHET'!E577+'[1]OTCHET'!E578+'[1]OTCHET'!E579+'[1]OTCHET'!E580+'[1]OTCHET'!E581+'[1]OTCHET'!E582</f>
        <v>0</v>
      </c>
      <c r="F91" s="83">
        <f t="shared" si="16"/>
        <v>0</v>
      </c>
      <c r="G91" s="82">
        <f>+'[1]OTCHET'!G576+'[1]OTCHET'!G577+'[1]OTCHET'!G578+'[1]OTCHET'!G579+'[1]OTCHET'!G580+'[1]OTCHET'!G581+'[1]OTCHET'!G582</f>
        <v>0</v>
      </c>
      <c r="H91" s="81">
        <f>+'[1]OTCHET'!H576+'[1]OTCHET'!H577+'[1]OTCHET'!H578+'[1]OTCHET'!H579+'[1]OTCHET'!H580+'[1]OTCHET'!H581+'[1]OTCHET'!H582</f>
        <v>0</v>
      </c>
      <c r="I91" s="81">
        <f>+'[1]OTCHET'!I576+'[1]OTCHET'!I577+'[1]OTCHET'!I578+'[1]OTCHET'!I579+'[1]OTCHET'!I580+'[1]OTCHET'!I581+'[1]OTCHET'!I582</f>
        <v>0</v>
      </c>
      <c r="J91" s="80">
        <f>+'[1]OTCHET'!J576+'[1]OTCHET'!J577+'[1]OTCHET'!J578+'[1]OTCHET'!J579+'[1]OTCHET'!J580+'[1]OTCHET'!J581+'[1]OTCHET'!J582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+'[1]OTCHET'!E583</f>
        <v>0</v>
      </c>
      <c r="F92" s="83">
        <f t="shared" si="16"/>
        <v>0</v>
      </c>
      <c r="G92" s="82">
        <f>+'[1]OTCHET'!G583</f>
        <v>0</v>
      </c>
      <c r="H92" s="81">
        <f>+'[1]OTCHET'!H583</f>
        <v>0</v>
      </c>
      <c r="I92" s="81">
        <f>+'[1]OTCHET'!I583</f>
        <v>0</v>
      </c>
      <c r="J92" s="80">
        <f>+'[1]OTCHET'!J583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+'[1]OTCHET'!E590+'[1]OTCHET'!E591</f>
        <v>0</v>
      </c>
      <c r="F93" s="83">
        <f t="shared" si="16"/>
        <v>0</v>
      </c>
      <c r="G93" s="82">
        <f>+'[1]OTCHET'!G590+'[1]OTCHET'!G591</f>
        <v>0</v>
      </c>
      <c r="H93" s="81">
        <f>+'[1]OTCHET'!H590+'[1]OTCHET'!H591</f>
        <v>0</v>
      </c>
      <c r="I93" s="81">
        <f>+'[1]OTCHET'!I590+'[1]OTCHET'!I591</f>
        <v>0</v>
      </c>
      <c r="J93" s="80">
        <f>+'[1]OTCHET'!J590+'[1]OTCHET'!J591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+'[1]OTCHET'!E592+'[1]OTCHET'!E593</f>
        <v>0</v>
      </c>
      <c r="F94" s="83">
        <f t="shared" si="16"/>
        <v>0</v>
      </c>
      <c r="G94" s="82">
        <f>+'[1]OTCHET'!G592+'[1]OTCHET'!G593</f>
        <v>0</v>
      </c>
      <c r="H94" s="81">
        <f>+'[1]OTCHET'!H592+'[1]OTCHET'!H593</f>
        <v>0</v>
      </c>
      <c r="I94" s="81">
        <f>+'[1]OTCHET'!I592+'[1]OTCHET'!I593</f>
        <v>0</v>
      </c>
      <c r="J94" s="80">
        <f>+'[1]OTCHET'!J592+'[1]OTCHET'!J593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'[1]OTCHET'!E594</f>
        <v>0</v>
      </c>
      <c r="F95" s="76">
        <f t="shared" si="16"/>
        <v>0</v>
      </c>
      <c r="G95" s="75">
        <f>'[1]OTCHET'!G594</f>
        <v>0</v>
      </c>
      <c r="H95" s="74">
        <f>'[1]OTCHET'!H594</f>
        <v>0</v>
      </c>
      <c r="I95" s="74">
        <f>'[1]OTCHET'!I594</f>
        <v>0</v>
      </c>
      <c r="J95" s="73">
        <f>'[1]OTCHET'!J594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+'[1]OTCHET'!E597</f>
        <v>0</v>
      </c>
      <c r="F96" s="67">
        <f t="shared" si="16"/>
        <v>0</v>
      </c>
      <c r="G96" s="66">
        <f>+'[1]OTCHET'!G597</f>
        <v>0</v>
      </c>
      <c r="H96" s="65">
        <f>+'[1]OTCHET'!H597</f>
        <v>0</v>
      </c>
      <c r="I96" s="65">
        <f>+'[1]OTCHET'!I597</f>
        <v>0</v>
      </c>
      <c r="J96" s="64">
        <f>+'[1]OTCHET'!J597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5.7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5.7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5.7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5.7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5.7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5.7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5.7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+'[1]OTCHET'!H608</f>
        <v>iva.nacheva@riew-pleven.eu</v>
      </c>
      <c r="C107" s="22"/>
      <c r="D107" s="22"/>
      <c r="E107" s="35"/>
      <c r="F107" s="34"/>
      <c r="G107" s="33">
        <f>+'[1]OTCHET'!E608</f>
        <v>64800690</v>
      </c>
      <c r="H107" s="33">
        <f>+'[1]OTCHET'!F608</f>
        <v>0</v>
      </c>
      <c r="I107" s="24"/>
      <c r="J107" s="32">
        <f>+'[1]OTCHET'!B608</f>
        <v>45356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+'[1]OTCHET'!D606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+'[1]OTCHET'!G603</f>
        <v>ИВА НАЧЕВА</v>
      </c>
      <c r="F114" s="451"/>
      <c r="G114" s="16"/>
      <c r="H114" s="15"/>
      <c r="I114" s="451" t="str">
        <f>+'[1]OTCHET'!G606</f>
        <v>ИНЖ.ЗОРНИЦА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2024-03-14T00:14:35Z</dcterms:created>
  <dcterms:modified xsi:type="dcterms:W3CDTF">2024-03-14T00:15:40Z</dcterms:modified>
  <cp:category/>
  <cp:version/>
  <cp:contentType/>
  <cp:contentStatus/>
</cp:coreProperties>
</file>